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edlerverband.sharepoint.com/sites/Daten_Wien/Freigegebene Dokumente/Kanzlei1/Gutscheine/"/>
    </mc:Choice>
  </mc:AlternateContent>
  <xr:revisionPtr revIDLastSave="1" documentId="8_{414913DD-27A0-48DA-A3E9-846C2A4C2563}" xr6:coauthVersionLast="47" xr6:coauthVersionMax="47" xr10:uidLastSave="{970CDF9B-5347-45F9-9A03-625D2B984935}"/>
  <bookViews>
    <workbookView xWindow="28680" yWindow="-120" windowWidth="29040" windowHeight="15720" xr2:uid="{FAF16489-493E-4C3B-9261-FC805F60D6D1}"/>
  </bookViews>
  <sheets>
    <sheet name="Tabelle1 (2)" sheetId="1" r:id="rId1"/>
  </sheets>
  <definedNames>
    <definedName name="_xlnm.Print_Area" localSheetId="0">'Tabelle1 (2)'!$A$1:$I$62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4" i="1" l="1"/>
  <c r="I24" i="1"/>
  <c r="D25" i="1"/>
  <c r="I25" i="1"/>
  <c r="D26" i="1"/>
  <c r="I26" i="1"/>
  <c r="D27" i="1"/>
  <c r="I27" i="1"/>
  <c r="D28" i="1"/>
  <c r="D29" i="1"/>
  <c r="D30" i="1"/>
  <c r="I30" i="1"/>
  <c r="I32" i="1" s="1"/>
  <c r="I31" i="1"/>
  <c r="D33" i="1"/>
  <c r="D34" i="1"/>
  <c r="D35" i="1"/>
  <c r="I35" i="1"/>
  <c r="D36" i="1"/>
  <c r="I36" i="1"/>
  <c r="I37" i="1"/>
  <c r="I38" i="1"/>
  <c r="D39" i="1"/>
  <c r="D40" i="1" s="1"/>
  <c r="I39" i="1"/>
  <c r="I42" i="1"/>
  <c r="I43" i="1"/>
  <c r="D44" i="1"/>
  <c r="I44" i="1"/>
  <c r="D45" i="1"/>
  <c r="I45" i="1"/>
  <c r="D46" i="1"/>
  <c r="I46" i="1"/>
  <c r="D47" i="1"/>
  <c r="I47" i="1"/>
  <c r="I48" i="1" s="1"/>
  <c r="D48" i="1"/>
  <c r="G52" i="1" l="1"/>
  <c r="G51" i="1"/>
</calcChain>
</file>

<file path=xl/sharedStrings.xml><?xml version="1.0" encoding="utf-8"?>
<sst xmlns="http://schemas.openxmlformats.org/spreadsheetml/2006/main" count="85" uniqueCount="42">
  <si>
    <t>Gutscheine werden nur bis € 2.000,- Gesamtbetrag (aller Gutscheine) versendet</t>
  </si>
  <si>
    <t>Gesamtbetrag abzüglich Rabatt</t>
  </si>
  <si>
    <t>Gutscheinwert gesamt</t>
  </si>
  <si>
    <t>Gesamtbetrag - 10% Rabatt</t>
  </si>
  <si>
    <t>€ 500,- Gutschein</t>
  </si>
  <si>
    <t>€ 100,- Gutschein</t>
  </si>
  <si>
    <t>€ 50,- Gutschein</t>
  </si>
  <si>
    <t>€ 20,- Gutschein</t>
  </si>
  <si>
    <t>Summe</t>
  </si>
  <si>
    <t>Wert</t>
  </si>
  <si>
    <t>GEINBERG -10%</t>
  </si>
  <si>
    <t>Anz.</t>
  </si>
  <si>
    <t>€ 10,- Gutschein</t>
  </si>
  <si>
    <t>EUROTHERME -10%</t>
  </si>
  <si>
    <t>* inkl. € 4,- Karteneinsatz</t>
  </si>
  <si>
    <t>Gesamtbetrag</t>
  </si>
  <si>
    <t>Gesamtbetrag - 7% Rabatt</t>
  </si>
  <si>
    <t>*Schikarte</t>
  </si>
  <si>
    <t>SCHIKARTE</t>
  </si>
  <si>
    <t>VAMED -7%</t>
  </si>
  <si>
    <t>OÖ GÄRTNER -10%</t>
  </si>
  <si>
    <r>
      <t xml:space="preserve">Tageseintritt </t>
    </r>
    <r>
      <rPr>
        <b/>
        <sz val="9"/>
        <color rgb="FF000000"/>
        <rFont val="Arial"/>
        <family val="2"/>
      </rPr>
      <t>mit</t>
    </r>
    <r>
      <rPr>
        <sz val="9"/>
        <color rgb="FF000000"/>
        <rFont val="Arial"/>
        <family val="2"/>
      </rPr>
      <t xml:space="preserve"> Sauna</t>
    </r>
  </si>
  <si>
    <r>
      <t xml:space="preserve">Tageseintritt </t>
    </r>
    <r>
      <rPr>
        <b/>
        <sz val="9"/>
        <color rgb="FF000000"/>
        <rFont val="Arial"/>
        <family val="2"/>
      </rPr>
      <t>ohne</t>
    </r>
    <r>
      <rPr>
        <sz val="9"/>
        <color rgb="FF000000"/>
        <rFont val="Arial"/>
        <family val="2"/>
      </rPr>
      <t xml:space="preserve"> Sauna</t>
    </r>
  </si>
  <si>
    <t>Gesamtbetrag - 5% Rabatt</t>
  </si>
  <si>
    <t>SOLE FELSENWELT</t>
  </si>
  <si>
    <t>€ 5.000,- Gutschein</t>
  </si>
  <si>
    <t>€ 1.000,- Gutschein</t>
  </si>
  <si>
    <t>€ 25,- Gutschein</t>
  </si>
  <si>
    <t>BELLA FLORA -10%</t>
  </si>
  <si>
    <t>XXX LUTZ -5%</t>
  </si>
  <si>
    <t>Name u. Adresse</t>
  </si>
  <si>
    <t>Siedlerverein</t>
  </si>
  <si>
    <t>Datum</t>
  </si>
  <si>
    <t>MG-Nr.</t>
  </si>
  <si>
    <t>Bestellschein für Gutscheine</t>
  </si>
  <si>
    <t>ZVR-Nummer: 862308166</t>
  </si>
  <si>
    <t>office-ooe@siedlerverband.at</t>
  </si>
  <si>
    <t>Tel.: +43 1 / 54 53 736 - 41</t>
  </si>
  <si>
    <t xml:space="preserve">A-4502 St. Marien </t>
  </si>
  <si>
    <t>Nöstlbachstr.30</t>
  </si>
  <si>
    <t>Landesorganisation Oberösterreich</t>
  </si>
  <si>
    <t>Österreichischer Siedlerverband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</si>
</sst>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2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770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</font>
    <font>
      <b/>
      <u/>
      <sz val="13"/>
      <color theme="1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</font>
    <font>
      <u/>
      <sz val="10"/>
      <color theme="10"/>
      <name val="Arial"/>
      <family val="2"/>
    </font>
    <font>
      <u/>
      <sz val="8"/>
      <color rgb="FF0070C0"/>
      <name val="Arial"/>
      <family val="2"/>
    </font>
    <font>
      <b/>
      <sz val="9.5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7D43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8" fontId="0" fillId="0" borderId="0" xfId="0" applyNumberForma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8" fontId="0" fillId="0" borderId="1" xfId="0" applyNumberFormat="1" applyBorder="1" applyProtection="1">
      <protection locked="0"/>
    </xf>
    <xf numFmtId="8" fontId="0" fillId="0" borderId="4" xfId="0" applyNumberFormat="1" applyBorder="1" applyProtection="1">
      <protection locked="0"/>
    </xf>
    <xf numFmtId="8" fontId="6" fillId="0" borderId="7" xfId="0" applyNumberFormat="1" applyFont="1" applyBorder="1" applyAlignment="1">
      <alignment horizontal="right" vertical="center"/>
    </xf>
    <xf numFmtId="8" fontId="7" fillId="0" borderId="10" xfId="0" applyNumberFormat="1" applyFont="1" applyBorder="1" applyAlignment="1">
      <alignment horizontal="right" vertical="center"/>
    </xf>
    <xf numFmtId="8" fontId="7" fillId="0" borderId="7" xfId="0" applyNumberFormat="1" applyFont="1" applyBorder="1" applyAlignment="1">
      <alignment horizontal="right" vertical="center"/>
    </xf>
    <xf numFmtId="8" fontId="7" fillId="0" borderId="1" xfId="0" applyNumberFormat="1" applyFont="1" applyBorder="1" applyAlignment="1">
      <alignment horizontal="right" vertical="center"/>
    </xf>
    <xf numFmtId="8" fontId="8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8" fontId="7" fillId="0" borderId="16" xfId="0" applyNumberFormat="1" applyFont="1" applyBorder="1" applyAlignment="1">
      <alignment horizontal="right" vertical="center"/>
    </xf>
    <xf numFmtId="8" fontId="8" fillId="0" borderId="17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8" fontId="7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8" fontId="6" fillId="0" borderId="19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8" fontId="7" fillId="0" borderId="2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8" fontId="7" fillId="0" borderId="24" xfId="0" applyNumberFormat="1" applyFont="1" applyBorder="1" applyAlignment="1">
      <alignment horizontal="right" vertical="center"/>
    </xf>
    <xf numFmtId="8" fontId="8" fillId="0" borderId="25" xfId="0" applyNumberFormat="1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8" fontId="8" fillId="0" borderId="8" xfId="0" applyNumberFormat="1" applyFont="1" applyBorder="1" applyAlignment="1">
      <alignment horizontal="righ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1" fillId="0" borderId="0" xfId="0" applyFont="1"/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Protection="1">
      <protection locked="0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8" fillId="0" borderId="0" xfId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19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20" fillId="0" borderId="0" xfId="0" applyFont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16" fillId="0" borderId="31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14" fontId="3" fillId="0" borderId="27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11" fillId="0" borderId="27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>
      <alignment horizontal="left" vertical="center"/>
    </xf>
    <xf numFmtId="0" fontId="11" fillId="0" borderId="27" xfId="0" applyFont="1" applyBorder="1" applyAlignment="1" applyProtection="1">
      <alignment horizontal="left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133350</xdr:rowOff>
    </xdr:from>
    <xdr:ext cx="3580130" cy="711200"/>
    <xdr:pic>
      <xdr:nvPicPr>
        <xdr:cNvPr id="2" name="Grafik 1">
          <a:extLst>
            <a:ext uri="{FF2B5EF4-FFF2-40B4-BE49-F238E27FC236}">
              <a16:creationId xmlns:a16="http://schemas.microsoft.com/office/drawing/2014/main" id="{ED298524-3C5E-4189-A56E-4D4E20BD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33350"/>
          <a:ext cx="3580130" cy="7112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49</xdr:row>
      <xdr:rowOff>142875</xdr:rowOff>
    </xdr:from>
    <xdr:to>
      <xdr:col>9</xdr:col>
      <xdr:colOff>0</xdr:colOff>
      <xdr:row>62</xdr:row>
      <xdr:rowOff>0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6A98C1F1-4A50-4B7E-A6B9-520CDE7CE7B5}"/>
            </a:ext>
          </a:extLst>
        </xdr:cNvPr>
        <xdr:cNvGrpSpPr>
          <a:grpSpLocks/>
        </xdr:cNvGrpSpPr>
      </xdr:nvGrpSpPr>
      <xdr:grpSpPr>
        <a:xfrm>
          <a:off x="0" y="7981950"/>
          <a:ext cx="6391275" cy="2124075"/>
          <a:chOff x="0" y="0"/>
          <a:chExt cx="7262132" cy="1883081"/>
        </a:xfrm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DB3C4B5F-F901-151D-4891-889D224CEA7A}"/>
              </a:ext>
            </a:extLst>
          </xdr:cNvPr>
          <xdr:cNvSpPr/>
        </xdr:nvSpPr>
        <xdr:spPr>
          <a:xfrm>
            <a:off x="0" y="1739528"/>
            <a:ext cx="7246040" cy="143553"/>
          </a:xfrm>
          <a:prstGeom prst="rect">
            <a:avLst/>
          </a:prstGeom>
          <a:solidFill>
            <a:srgbClr val="B7D433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de-AT"/>
          </a:p>
        </xdr:txBody>
      </xdr:sp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3562A2E8-48A1-DF9A-98BE-90B83F80A793}"/>
              </a:ext>
            </a:extLst>
          </xdr:cNvPr>
          <xdr:cNvSpPr/>
        </xdr:nvSpPr>
        <xdr:spPr>
          <a:xfrm>
            <a:off x="0" y="1416528"/>
            <a:ext cx="7246040" cy="323000"/>
          </a:xfrm>
          <a:prstGeom prst="rect">
            <a:avLst/>
          </a:prstGeom>
          <a:solidFill>
            <a:srgbClr val="136D38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de-AT"/>
          </a:p>
        </xdr:txBody>
      </xdr:sp>
      <xdr:pic>
        <xdr:nvPicPr>
          <xdr:cNvPr id="6" name="Grafik 5">
            <a:extLst>
              <a:ext uri="{FF2B5EF4-FFF2-40B4-BE49-F238E27FC236}">
                <a16:creationId xmlns:a16="http://schemas.microsoft.com/office/drawing/2014/main" id="{ABDDF120-364E-E522-1095-2166BE9810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68842" y="0"/>
            <a:ext cx="2193290" cy="159702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9525</xdr:colOff>
      <xdr:row>61</xdr:row>
      <xdr:rowOff>19050</xdr:rowOff>
    </xdr:from>
    <xdr:to>
      <xdr:col>8</xdr:col>
      <xdr:colOff>647700</xdr:colOff>
      <xdr:row>61</xdr:row>
      <xdr:rowOff>152400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2B394F2A-BD71-445D-90A4-8500067D5EC4}"/>
            </a:ext>
          </a:extLst>
        </xdr:cNvPr>
        <xdr:cNvSpPr txBox="1"/>
      </xdr:nvSpPr>
      <xdr:spPr>
        <a:xfrm>
          <a:off x="9525" y="9896475"/>
          <a:ext cx="673417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0" i="0" u="none" strike="noStrike">
              <a:solidFill>
                <a:schemeClr val="accent6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Bankverbindung: Sparkasse Neuhofen, IBAN: AT50 2032 6021 0000 1920, BIC SPNKAT21XXX</a:t>
          </a:r>
          <a:r>
            <a:rPr lang="de-DE" sz="800">
              <a:solidFill>
                <a:schemeClr val="accent6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de-AT" sz="800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123824</xdr:colOff>
      <xdr:row>58</xdr:row>
      <xdr:rowOff>76200</xdr:rowOff>
    </xdr:from>
    <xdr:to>
      <xdr:col>6</xdr:col>
      <xdr:colOff>666750</xdr:colOff>
      <xdr:row>62</xdr:row>
      <xdr:rowOff>28576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D741B87E-BB8A-43D1-B454-A227855D1946}"/>
            </a:ext>
          </a:extLst>
        </xdr:cNvPr>
        <xdr:cNvSpPr txBox="1"/>
      </xdr:nvSpPr>
      <xdr:spPr>
        <a:xfrm>
          <a:off x="1628774" y="9534525"/>
          <a:ext cx="2667001" cy="600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AT" sz="1200" b="1">
              <a:solidFill>
                <a:srgbClr val="FFFFFF"/>
              </a:solidFill>
              <a:latin typeface="Arial" panose="020B0604020202020204" pitchFamily="34" charset="0"/>
              <a:cs typeface="Arial" panose="020B0604020202020204" pitchFamily="34" charset="0"/>
            </a:rPr>
            <a:t>www.siedlerverein-ooe.at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-ooe@siedlerverband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A00E-EC5E-4CD5-99E7-F2602C0DFD9E}">
  <dimension ref="A1:K61"/>
  <sheetViews>
    <sheetView tabSelected="1" zoomScaleNormal="100" workbookViewId="0">
      <selection activeCell="A20" sqref="A20:I20"/>
    </sheetView>
  </sheetViews>
  <sheetFormatPr baseColWidth="10" defaultRowHeight="12.75" x14ac:dyDescent="0.2"/>
  <cols>
    <col min="1" max="1" width="6.140625" style="1" customWidth="1"/>
    <col min="2" max="2" width="16.42578125" style="1" bestFit="1" customWidth="1"/>
    <col min="3" max="3" width="8.28515625" style="1" bestFit="1" customWidth="1"/>
    <col min="4" max="4" width="12.28515625" style="1" customWidth="1"/>
    <col min="5" max="5" width="3.5703125" style="1" customWidth="1"/>
    <col min="6" max="6" width="7.7109375" style="1" customWidth="1"/>
    <col min="7" max="7" width="20.85546875" style="1" bestFit="1" customWidth="1"/>
    <col min="8" max="8" width="7.28515625" style="1" bestFit="1" customWidth="1"/>
    <col min="9" max="9" width="13.28515625" style="1" customWidth="1"/>
    <col min="10" max="16384" width="11.42578125" style="1"/>
  </cols>
  <sheetData>
    <row r="1" spans="1:11" x14ac:dyDescent="0.2">
      <c r="G1" s="56"/>
      <c r="H1" s="56"/>
      <c r="I1" s="55" t="s">
        <v>41</v>
      </c>
    </row>
    <row r="2" spans="1:11" x14ac:dyDescent="0.2">
      <c r="I2" s="54" t="s">
        <v>40</v>
      </c>
    </row>
    <row r="3" spans="1:11" x14ac:dyDescent="0.2">
      <c r="I3" s="52" t="s">
        <v>39</v>
      </c>
    </row>
    <row r="4" spans="1:11" x14ac:dyDescent="0.2">
      <c r="I4" s="53" t="s">
        <v>38</v>
      </c>
    </row>
    <row r="5" spans="1:11" x14ac:dyDescent="0.2">
      <c r="G5" s="48"/>
      <c r="I5" s="52" t="s">
        <v>37</v>
      </c>
    </row>
    <row r="6" spans="1:11" x14ac:dyDescent="0.2">
      <c r="I6" s="51" t="s">
        <v>36</v>
      </c>
    </row>
    <row r="7" spans="1:11" ht="3.75" customHeight="1" x14ac:dyDescent="0.2"/>
    <row r="8" spans="1:11" ht="3.75" customHeight="1" x14ac:dyDescent="0.2">
      <c r="A8" s="57"/>
      <c r="B8" s="57"/>
      <c r="C8" s="57"/>
      <c r="D8" s="57"/>
      <c r="E8" s="57"/>
      <c r="F8" s="57"/>
      <c r="G8" s="57"/>
      <c r="H8" s="57"/>
      <c r="I8" s="57"/>
    </row>
    <row r="9" spans="1:11" ht="3.75" customHeight="1" x14ac:dyDescent="0.2"/>
    <row r="10" spans="1:11" ht="10.5" customHeight="1" x14ac:dyDescent="0.2">
      <c r="I10" s="50" t="s">
        <v>35</v>
      </c>
    </row>
    <row r="11" spans="1:11" ht="13.5" thickBot="1" x14ac:dyDescent="0.25"/>
    <row r="12" spans="1:11" ht="20.25" thickTop="1" thickBot="1" x14ac:dyDescent="0.25">
      <c r="A12" s="58" t="s">
        <v>34</v>
      </c>
      <c r="B12" s="59"/>
      <c r="C12" s="59"/>
      <c r="D12" s="59"/>
      <c r="E12" s="59"/>
      <c r="F12" s="59"/>
      <c r="G12" s="59"/>
      <c r="H12" s="59"/>
      <c r="I12" s="60"/>
    </row>
    <row r="13" spans="1:11" ht="12.75" customHeight="1" thickTop="1" x14ac:dyDescent="0.2">
      <c r="A13" s="49"/>
      <c r="B13" s="49"/>
      <c r="C13" s="49"/>
      <c r="D13" s="49"/>
      <c r="E13" s="49"/>
      <c r="F13" s="49"/>
      <c r="G13" s="49"/>
      <c r="H13" s="49"/>
      <c r="I13" s="49"/>
      <c r="K13" s="48"/>
    </row>
    <row r="14" spans="1:11" ht="15.75" customHeight="1" x14ac:dyDescent="0.25">
      <c r="A14" s="61"/>
      <c r="B14" s="61"/>
      <c r="C14" s="61"/>
      <c r="D14" s="47"/>
      <c r="E14" s="3"/>
      <c r="F14" s="46"/>
      <c r="G14" s="3"/>
      <c r="H14" s="62"/>
      <c r="I14" s="62"/>
    </row>
    <row r="15" spans="1:11" x14ac:dyDescent="0.2">
      <c r="A15" s="63" t="s">
        <v>33</v>
      </c>
      <c r="B15" s="63"/>
      <c r="C15" s="63"/>
      <c r="F15" s="42"/>
      <c r="H15" s="64" t="s">
        <v>32</v>
      </c>
      <c r="I15" s="64"/>
    </row>
    <row r="16" spans="1:11" ht="6.75" customHeight="1" x14ac:dyDescent="0.2">
      <c r="A16" s="45"/>
      <c r="B16" s="45"/>
      <c r="C16" s="45"/>
      <c r="F16" s="42"/>
    </row>
    <row r="17" spans="1:9" ht="14.25" x14ac:dyDescent="0.2">
      <c r="A17" s="65"/>
      <c r="B17" s="65"/>
      <c r="C17" s="65"/>
      <c r="D17" s="65"/>
      <c r="E17" s="65"/>
      <c r="F17" s="65"/>
      <c r="G17" s="65"/>
      <c r="H17" s="65"/>
      <c r="I17" s="65"/>
    </row>
    <row r="18" spans="1:9" x14ac:dyDescent="0.2">
      <c r="A18" s="66" t="s">
        <v>31</v>
      </c>
      <c r="B18" s="66"/>
      <c r="C18" s="66"/>
      <c r="D18" s="66"/>
      <c r="E18" s="66"/>
      <c r="F18" s="66"/>
      <c r="G18" s="66"/>
      <c r="H18" s="66"/>
      <c r="I18" s="66"/>
    </row>
    <row r="19" spans="1:9" ht="8.25" customHeight="1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ht="14.25" x14ac:dyDescent="0.2">
      <c r="A20" s="67"/>
      <c r="B20" s="67"/>
      <c r="C20" s="67"/>
      <c r="D20" s="67"/>
      <c r="E20" s="67"/>
      <c r="F20" s="67"/>
      <c r="G20" s="67"/>
      <c r="H20" s="67"/>
      <c r="I20" s="67"/>
    </row>
    <row r="21" spans="1:9" x14ac:dyDescent="0.2">
      <c r="A21" s="66" t="s">
        <v>30</v>
      </c>
      <c r="B21" s="66"/>
      <c r="C21" s="66"/>
      <c r="D21" s="66"/>
      <c r="E21" s="66"/>
      <c r="F21" s="66"/>
      <c r="G21" s="66"/>
      <c r="H21" s="66"/>
      <c r="I21" s="66"/>
    </row>
    <row r="22" spans="1:9" ht="15.75" thickBot="1" x14ac:dyDescent="0.3">
      <c r="A22" s="44"/>
      <c r="B22" s="44"/>
      <c r="C22" s="43"/>
      <c r="D22" s="43"/>
      <c r="E22" s="43"/>
      <c r="F22" s="42"/>
      <c r="G22" s="41"/>
    </row>
    <row r="23" spans="1:9" x14ac:dyDescent="0.2">
      <c r="A23" s="22" t="s">
        <v>11</v>
      </c>
      <c r="B23" s="26" t="s">
        <v>29</v>
      </c>
      <c r="C23" s="26" t="s">
        <v>9</v>
      </c>
      <c r="D23" s="25" t="s">
        <v>8</v>
      </c>
      <c r="F23" s="22" t="s">
        <v>11</v>
      </c>
      <c r="G23" s="26" t="s">
        <v>28</v>
      </c>
      <c r="H23" s="26" t="s">
        <v>9</v>
      </c>
      <c r="I23" s="25" t="s">
        <v>8</v>
      </c>
    </row>
    <row r="24" spans="1:9" x14ac:dyDescent="0.2">
      <c r="A24" s="19"/>
      <c r="B24" s="18" t="s">
        <v>6</v>
      </c>
      <c r="C24" s="17">
        <v>50</v>
      </c>
      <c r="D24" s="16">
        <f>C24*A24</f>
        <v>0</v>
      </c>
      <c r="F24" s="19"/>
      <c r="G24" s="18" t="s">
        <v>27</v>
      </c>
      <c r="H24" s="17">
        <v>25</v>
      </c>
      <c r="I24" s="16">
        <f>F24*H24</f>
        <v>0</v>
      </c>
    </row>
    <row r="25" spans="1:9" ht="13.5" thickBot="1" x14ac:dyDescent="0.25">
      <c r="A25" s="19"/>
      <c r="B25" s="18" t="s">
        <v>5</v>
      </c>
      <c r="C25" s="17">
        <v>100</v>
      </c>
      <c r="D25" s="16">
        <f>C25*A25</f>
        <v>0</v>
      </c>
      <c r="F25" s="40"/>
      <c r="G25" s="39" t="s">
        <v>6</v>
      </c>
      <c r="H25" s="36">
        <v>50</v>
      </c>
      <c r="I25" s="11">
        <f>F25*H25</f>
        <v>0</v>
      </c>
    </row>
    <row r="26" spans="1:9" ht="13.5" thickBot="1" x14ac:dyDescent="0.25">
      <c r="A26" s="19"/>
      <c r="B26" s="18" t="s">
        <v>4</v>
      </c>
      <c r="C26" s="17">
        <v>500</v>
      </c>
      <c r="D26" s="16">
        <f>C26*A26</f>
        <v>0</v>
      </c>
      <c r="F26" s="68" t="s">
        <v>2</v>
      </c>
      <c r="G26" s="69"/>
      <c r="H26" s="69"/>
      <c r="I26" s="11">
        <f>SUM(I24:I25)</f>
        <v>0</v>
      </c>
    </row>
    <row r="27" spans="1:9" ht="13.5" thickBot="1" x14ac:dyDescent="0.25">
      <c r="A27" s="19"/>
      <c r="B27" s="18" t="s">
        <v>26</v>
      </c>
      <c r="C27" s="17">
        <v>1000</v>
      </c>
      <c r="D27" s="16">
        <f>C27*A27</f>
        <v>0</v>
      </c>
      <c r="F27" s="70" t="s">
        <v>3</v>
      </c>
      <c r="G27" s="71"/>
      <c r="H27" s="71"/>
      <c r="I27" s="9">
        <f>I26*0.9</f>
        <v>0</v>
      </c>
    </row>
    <row r="28" spans="1:9" ht="13.5" thickBot="1" x14ac:dyDescent="0.25">
      <c r="A28" s="15"/>
      <c r="B28" s="14" t="s">
        <v>25</v>
      </c>
      <c r="C28" s="13">
        <v>5000</v>
      </c>
      <c r="D28" s="12">
        <f>C28*A28</f>
        <v>0</v>
      </c>
    </row>
    <row r="29" spans="1:9" ht="13.5" thickBot="1" x14ac:dyDescent="0.25">
      <c r="A29" s="72" t="s">
        <v>2</v>
      </c>
      <c r="B29" s="73"/>
      <c r="C29" s="74"/>
      <c r="D29" s="30">
        <f>SUM(D24:D28)</f>
        <v>0</v>
      </c>
      <c r="F29" s="22" t="s">
        <v>11</v>
      </c>
      <c r="G29" s="21" t="s">
        <v>24</v>
      </c>
      <c r="H29" s="21" t="s">
        <v>9</v>
      </c>
      <c r="I29" s="20" t="s">
        <v>8</v>
      </c>
    </row>
    <row r="30" spans="1:9" ht="13.5" thickBot="1" x14ac:dyDescent="0.25">
      <c r="A30" s="75" t="s">
        <v>23</v>
      </c>
      <c r="B30" s="76"/>
      <c r="C30" s="77"/>
      <c r="D30" s="28">
        <f>D29*0.95</f>
        <v>0</v>
      </c>
      <c r="F30" s="38"/>
      <c r="G30" s="18" t="s">
        <v>22</v>
      </c>
      <c r="H30" s="17">
        <v>23.6</v>
      </c>
      <c r="I30" s="16">
        <f>F30*H30</f>
        <v>0</v>
      </c>
    </row>
    <row r="31" spans="1:9" ht="13.5" thickBot="1" x14ac:dyDescent="0.25">
      <c r="F31" s="37"/>
      <c r="G31" s="14" t="s">
        <v>21</v>
      </c>
      <c r="H31" s="36">
        <v>32.4</v>
      </c>
      <c r="I31" s="12">
        <f>F31*H31</f>
        <v>0</v>
      </c>
    </row>
    <row r="32" spans="1:9" ht="13.5" thickBot="1" x14ac:dyDescent="0.25">
      <c r="A32" s="22" t="s">
        <v>11</v>
      </c>
      <c r="B32" s="21" t="s">
        <v>20</v>
      </c>
      <c r="C32" s="21" t="s">
        <v>9</v>
      </c>
      <c r="D32" s="20" t="s">
        <v>8</v>
      </c>
      <c r="F32" s="70" t="s">
        <v>15</v>
      </c>
      <c r="G32" s="71"/>
      <c r="H32" s="71"/>
      <c r="I32" s="11">
        <f>SUM(I30:I31)</f>
        <v>0</v>
      </c>
    </row>
    <row r="33" spans="1:9" ht="13.5" thickBot="1" x14ac:dyDescent="0.25">
      <c r="A33" s="19"/>
      <c r="B33" s="18" t="s">
        <v>12</v>
      </c>
      <c r="C33" s="17">
        <v>10</v>
      </c>
      <c r="D33" s="16">
        <f>A33*C33</f>
        <v>0</v>
      </c>
      <c r="F33" s="24"/>
      <c r="G33" s="24"/>
      <c r="H33" s="24"/>
      <c r="I33" s="23"/>
    </row>
    <row r="34" spans="1:9" ht="13.5" thickBot="1" x14ac:dyDescent="0.25">
      <c r="A34" s="35"/>
      <c r="B34" s="34" t="s">
        <v>6</v>
      </c>
      <c r="C34" s="33">
        <v>50</v>
      </c>
      <c r="D34" s="32">
        <f>A34*C34</f>
        <v>0</v>
      </c>
      <c r="F34" s="22" t="s">
        <v>11</v>
      </c>
      <c r="G34" s="21" t="s">
        <v>19</v>
      </c>
      <c r="H34" s="21" t="s">
        <v>9</v>
      </c>
      <c r="I34" s="20" t="s">
        <v>8</v>
      </c>
    </row>
    <row r="35" spans="1:9" ht="13.5" thickBot="1" x14ac:dyDescent="0.25">
      <c r="A35" s="78" t="s">
        <v>2</v>
      </c>
      <c r="B35" s="79"/>
      <c r="C35" s="79"/>
      <c r="D35" s="10">
        <f>SUM(D33:D34)</f>
        <v>0</v>
      </c>
      <c r="F35" s="19"/>
      <c r="G35" s="18" t="s">
        <v>7</v>
      </c>
      <c r="H35" s="17">
        <v>20</v>
      </c>
      <c r="I35" s="16">
        <f>F35*H35</f>
        <v>0</v>
      </c>
    </row>
    <row r="36" spans="1:9" ht="13.5" thickBot="1" x14ac:dyDescent="0.25">
      <c r="A36" s="70" t="s">
        <v>3</v>
      </c>
      <c r="B36" s="71"/>
      <c r="C36" s="71"/>
      <c r="D36" s="9">
        <f>D35*0.9</f>
        <v>0</v>
      </c>
      <c r="F36" s="19"/>
      <c r="G36" s="18" t="s">
        <v>6</v>
      </c>
      <c r="H36" s="17">
        <v>50</v>
      </c>
      <c r="I36" s="16">
        <f>F36*H36</f>
        <v>0</v>
      </c>
    </row>
    <row r="37" spans="1:9" ht="13.5" thickBot="1" x14ac:dyDescent="0.25">
      <c r="F37" s="15"/>
      <c r="G37" s="14" t="s">
        <v>5</v>
      </c>
      <c r="H37" s="13">
        <v>100</v>
      </c>
      <c r="I37" s="12">
        <f>F37*H37</f>
        <v>0</v>
      </c>
    </row>
    <row r="38" spans="1:9" ht="13.5" thickBot="1" x14ac:dyDescent="0.25">
      <c r="A38" s="31" t="s">
        <v>11</v>
      </c>
      <c r="B38" s="21" t="s">
        <v>18</v>
      </c>
      <c r="C38" s="21" t="s">
        <v>9</v>
      </c>
      <c r="D38" s="20" t="s">
        <v>8</v>
      </c>
      <c r="F38" s="72" t="s">
        <v>2</v>
      </c>
      <c r="G38" s="73"/>
      <c r="H38" s="74"/>
      <c r="I38" s="30">
        <f>SUM(I33:I37)</f>
        <v>0</v>
      </c>
    </row>
    <row r="39" spans="1:9" ht="13.5" thickBot="1" x14ac:dyDescent="0.25">
      <c r="A39" s="15"/>
      <c r="B39" s="29" t="s">
        <v>17</v>
      </c>
      <c r="C39" s="13">
        <v>64</v>
      </c>
      <c r="D39" s="12">
        <f>A39*C39</f>
        <v>0</v>
      </c>
      <c r="F39" s="75" t="s">
        <v>16</v>
      </c>
      <c r="G39" s="76"/>
      <c r="H39" s="77"/>
      <c r="I39" s="28">
        <f>I38*0.93</f>
        <v>0</v>
      </c>
    </row>
    <row r="40" spans="1:9" ht="13.5" thickBot="1" x14ac:dyDescent="0.25">
      <c r="A40" s="70" t="s">
        <v>15</v>
      </c>
      <c r="B40" s="71"/>
      <c r="C40" s="71"/>
      <c r="D40" s="11">
        <f>SUM(D39)</f>
        <v>0</v>
      </c>
      <c r="F40" s="24"/>
      <c r="G40" s="24"/>
      <c r="H40" s="24"/>
      <c r="I40" s="23"/>
    </row>
    <row r="41" spans="1:9" x14ac:dyDescent="0.2">
      <c r="A41" s="27" t="s">
        <v>14</v>
      </c>
      <c r="B41" s="24"/>
      <c r="C41" s="24"/>
      <c r="D41" s="23"/>
      <c r="F41" s="22" t="s">
        <v>11</v>
      </c>
      <c r="G41" s="26" t="s">
        <v>13</v>
      </c>
      <c r="H41" s="26" t="s">
        <v>9</v>
      </c>
      <c r="I41" s="25" t="s">
        <v>8</v>
      </c>
    </row>
    <row r="42" spans="1:9" ht="13.5" thickBot="1" x14ac:dyDescent="0.25">
      <c r="A42" s="24"/>
      <c r="B42" s="24"/>
      <c r="C42" s="24"/>
      <c r="D42" s="23"/>
      <c r="F42" s="19"/>
      <c r="G42" s="18" t="s">
        <v>12</v>
      </c>
      <c r="H42" s="17">
        <v>10</v>
      </c>
      <c r="I42" s="16">
        <f>F42*H42</f>
        <v>0</v>
      </c>
    </row>
    <row r="43" spans="1:9" x14ac:dyDescent="0.2">
      <c r="A43" s="22" t="s">
        <v>11</v>
      </c>
      <c r="B43" s="21" t="s">
        <v>10</v>
      </c>
      <c r="C43" s="21" t="s">
        <v>9</v>
      </c>
      <c r="D43" s="20" t="s">
        <v>8</v>
      </c>
      <c r="F43" s="19"/>
      <c r="G43" s="18" t="s">
        <v>7</v>
      </c>
      <c r="H43" s="17">
        <v>20</v>
      </c>
      <c r="I43" s="16">
        <f>F43*H43</f>
        <v>0</v>
      </c>
    </row>
    <row r="44" spans="1:9" x14ac:dyDescent="0.2">
      <c r="A44" s="19"/>
      <c r="B44" s="18" t="s">
        <v>7</v>
      </c>
      <c r="C44" s="17">
        <v>20</v>
      </c>
      <c r="D44" s="16">
        <f>A44*C44</f>
        <v>0</v>
      </c>
      <c r="F44" s="19"/>
      <c r="G44" s="18" t="s">
        <v>6</v>
      </c>
      <c r="H44" s="17">
        <v>50</v>
      </c>
      <c r="I44" s="16">
        <f>F44*H44</f>
        <v>0</v>
      </c>
    </row>
    <row r="45" spans="1:9" x14ac:dyDescent="0.2">
      <c r="A45" s="19"/>
      <c r="B45" s="18" t="s">
        <v>6</v>
      </c>
      <c r="C45" s="17">
        <v>50</v>
      </c>
      <c r="D45" s="16">
        <f>A45*C45</f>
        <v>0</v>
      </c>
      <c r="F45" s="19"/>
      <c r="G45" s="18" t="s">
        <v>5</v>
      </c>
      <c r="H45" s="17">
        <v>100</v>
      </c>
      <c r="I45" s="16">
        <f>F45*H45</f>
        <v>0</v>
      </c>
    </row>
    <row r="46" spans="1:9" ht="13.5" thickBot="1" x14ac:dyDescent="0.25">
      <c r="A46" s="15"/>
      <c r="B46" s="14" t="s">
        <v>5</v>
      </c>
      <c r="C46" s="13">
        <v>100</v>
      </c>
      <c r="D46" s="12">
        <f>A46*C46</f>
        <v>0</v>
      </c>
      <c r="F46" s="15"/>
      <c r="G46" s="14" t="s">
        <v>4</v>
      </c>
      <c r="H46" s="13">
        <v>500</v>
      </c>
      <c r="I46" s="12">
        <f>F46*H46</f>
        <v>0</v>
      </c>
    </row>
    <row r="47" spans="1:9" ht="13.5" thickBot="1" x14ac:dyDescent="0.25">
      <c r="A47" s="85" t="s">
        <v>2</v>
      </c>
      <c r="B47" s="86"/>
      <c r="C47" s="87"/>
      <c r="D47" s="11">
        <f>SUM(D44:D46)</f>
        <v>0</v>
      </c>
      <c r="F47" s="78" t="s">
        <v>2</v>
      </c>
      <c r="G47" s="79"/>
      <c r="H47" s="79"/>
      <c r="I47" s="10">
        <f>SUM(I42:I46)</f>
        <v>0</v>
      </c>
    </row>
    <row r="48" spans="1:9" ht="13.5" thickBot="1" x14ac:dyDescent="0.25">
      <c r="A48" s="70" t="s">
        <v>3</v>
      </c>
      <c r="B48" s="71"/>
      <c r="C48" s="71"/>
      <c r="D48" s="9">
        <f>D47*0.9</f>
        <v>0</v>
      </c>
      <c r="F48" s="70" t="s">
        <v>3</v>
      </c>
      <c r="G48" s="71"/>
      <c r="H48" s="71"/>
      <c r="I48" s="9">
        <f>I47*0.9</f>
        <v>0</v>
      </c>
    </row>
    <row r="50" spans="1:9" ht="13.5" thickBot="1" x14ac:dyDescent="0.25"/>
    <row r="51" spans="1:9" x14ac:dyDescent="0.2">
      <c r="B51" s="80" t="s">
        <v>2</v>
      </c>
      <c r="C51" s="81"/>
      <c r="D51" s="81"/>
      <c r="E51" s="81"/>
      <c r="F51" s="81"/>
      <c r="G51" s="8">
        <f>D29+I26+D35+I32+D40+I38+D47+I47</f>
        <v>0</v>
      </c>
    </row>
    <row r="52" spans="1:9" ht="18" thickBot="1" x14ac:dyDescent="0.25">
      <c r="A52" s="4"/>
      <c r="B52" s="82" t="s">
        <v>1</v>
      </c>
      <c r="C52" s="83"/>
      <c r="D52" s="83"/>
      <c r="E52" s="83"/>
      <c r="F52" s="83"/>
      <c r="G52" s="7">
        <f>D30+I27+D36+I32+I39+D40+D48+I48</f>
        <v>0</v>
      </c>
      <c r="I52" s="4"/>
    </row>
    <row r="53" spans="1:9" ht="17.25" x14ac:dyDescent="0.2">
      <c r="A53" s="4"/>
      <c r="B53" s="6"/>
      <c r="C53" s="6"/>
      <c r="D53" s="6"/>
      <c r="E53" s="6"/>
      <c r="F53" s="6"/>
      <c r="G53" s="5"/>
      <c r="I53" s="4"/>
    </row>
    <row r="55" spans="1:9" ht="15" x14ac:dyDescent="0.2">
      <c r="A55" s="3"/>
      <c r="B55" s="84" t="s">
        <v>0</v>
      </c>
      <c r="C55" s="84"/>
      <c r="D55" s="84"/>
      <c r="E55" s="84"/>
      <c r="F55" s="84"/>
      <c r="G55" s="84"/>
      <c r="H55" s="84"/>
      <c r="I55" s="3"/>
    </row>
    <row r="61" spans="1:9" x14ac:dyDescent="0.2">
      <c r="G61" s="2"/>
    </row>
  </sheetData>
  <sheetProtection algorithmName="SHA-512" hashValue="noWsB5FYXuUa2LSSLb8QCqID1qTqpuZoA+NFjika33I21NOQuAeB9V+ZG96+8opz2h0eYLJxTOHn6vBsJgRKHQ==" saltValue="WKTXeWgd9OFYj8gIeNpwjg==" spinCount="100000" sheet="1" objects="1" scenarios="1" selectLockedCells="1"/>
  <mergeCells count="27">
    <mergeCell ref="A36:C36"/>
    <mergeCell ref="F38:H38"/>
    <mergeCell ref="B51:F51"/>
    <mergeCell ref="B52:F52"/>
    <mergeCell ref="B55:H55"/>
    <mergeCell ref="F39:H39"/>
    <mergeCell ref="A40:C40"/>
    <mergeCell ref="A47:C47"/>
    <mergeCell ref="F47:H47"/>
    <mergeCell ref="A48:C48"/>
    <mergeCell ref="F48:H48"/>
    <mergeCell ref="F27:H27"/>
    <mergeCell ref="A29:C29"/>
    <mergeCell ref="A30:C30"/>
    <mergeCell ref="F32:H32"/>
    <mergeCell ref="A35:C35"/>
    <mergeCell ref="A17:I17"/>
    <mergeCell ref="A18:I18"/>
    <mergeCell ref="A20:I20"/>
    <mergeCell ref="A21:I21"/>
    <mergeCell ref="F26:H26"/>
    <mergeCell ref="A8:I8"/>
    <mergeCell ref="A12:I12"/>
    <mergeCell ref="A14:C14"/>
    <mergeCell ref="H14:I14"/>
    <mergeCell ref="A15:C15"/>
    <mergeCell ref="H15:I15"/>
  </mergeCells>
  <hyperlinks>
    <hyperlink ref="I6" r:id="rId1" xr:uid="{B392D632-ECEE-473D-8E12-93C9ECC319AE}"/>
  </hyperlinks>
  <pageMargins left="0.47244094488188981" right="0.31496062992125984" top="0.59055118110236227" bottom="0.23622047244094491" header="0.31496062992125984" footer="0.31496062992125984"/>
  <pageSetup paperSize="9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31C8DE76621C46B23C056257C77859" ma:contentTypeVersion="12" ma:contentTypeDescription="Ein neues Dokument erstellen." ma:contentTypeScope="" ma:versionID="f5430d3733c85bd8594c933d17f892f2">
  <xsd:schema xmlns:xsd="http://www.w3.org/2001/XMLSchema" xmlns:xs="http://www.w3.org/2001/XMLSchema" xmlns:p="http://schemas.microsoft.com/office/2006/metadata/properties" xmlns:ns2="42d8b618-35c6-4228-be4f-5e96c666ea18" xmlns:ns3="c63bade6-a2db-46d0-b79b-4df3ad95c376" targetNamespace="http://schemas.microsoft.com/office/2006/metadata/properties" ma:root="true" ma:fieldsID="778185233d17738981f4c11aab90347e" ns2:_="" ns3:_="">
    <xsd:import namespace="42d8b618-35c6-4228-be4f-5e96c666ea18"/>
    <xsd:import namespace="c63bade6-a2db-46d0-b79b-4df3ad95c3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8b618-35c6-4228-be4f-5e96c666e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d72e89ea-cb03-4f4d-861b-42393c4781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bade6-a2db-46d0-b79b-4df3ad95c3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bb601ad-36a0-4fd7-ac27-b929f6377a04}" ma:internalName="TaxCatchAll" ma:showField="CatchAllData" ma:web="c63bade6-a2db-46d0-b79b-4df3ad95c3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3bade6-a2db-46d0-b79b-4df3ad95c376" xsi:nil="true"/>
    <lcf76f155ced4ddcb4097134ff3c332f xmlns="42d8b618-35c6-4228-be4f-5e96c666ea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403ECF-9BB4-4339-ACEF-3E42ED104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d8b618-35c6-4228-be4f-5e96c666ea18"/>
    <ds:schemaRef ds:uri="c63bade6-a2db-46d0-b79b-4df3ad95c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92D15A-D5D2-4554-ADDD-9D930DC259CB}">
  <ds:schemaRefs>
    <ds:schemaRef ds:uri="http://schemas.microsoft.com/office/2006/metadata/properties"/>
    <ds:schemaRef ds:uri="http://schemas.microsoft.com/office/infopath/2007/PartnerControls"/>
    <ds:schemaRef ds:uri="c63bade6-a2db-46d0-b79b-4df3ad95c376"/>
    <ds:schemaRef ds:uri="42d8b618-35c6-4228-be4f-5e96c666ea18"/>
  </ds:schemaRefs>
</ds:datastoreItem>
</file>

<file path=customXml/itemProps3.xml><?xml version="1.0" encoding="utf-8"?>
<ds:datastoreItem xmlns:ds="http://schemas.openxmlformats.org/officeDocument/2006/customXml" ds:itemID="{C2181944-19A1-4468-B6A5-E8D51E281A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 (2)</vt:lpstr>
      <vt:lpstr>'Tabelle1 (2)'!Druckbereich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Canaval</dc:creator>
  <cp:lastModifiedBy>Birgit Canaval</cp:lastModifiedBy>
  <dcterms:created xsi:type="dcterms:W3CDTF">2026-05-19T09:49:08Z</dcterms:created>
  <dcterms:modified xsi:type="dcterms:W3CDTF">2026-05-20T06:55:26Z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0x0101009531C8DE76621C46B23C056257C77859</vt:lpwstr>
  </property>
</Properties>
</file>